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945" windowWidth="15480" windowHeight="10770" activeTab="0"/>
  </bookViews>
  <sheets>
    <sheet name="ГТК СНС" sheetId="1" r:id="rId1"/>
  </sheets>
  <definedNames>
    <definedName name="_xlnm.Print_Titles" localSheetId="0">'ГТК СНС'!$6:$9</definedName>
    <definedName name="_xlnm.Print_Area" localSheetId="0">'ГТК СНС'!$A$1:$G$38</definedName>
  </definedNames>
  <calcPr fullCalcOnLoad="1"/>
</workbook>
</file>

<file path=xl/sharedStrings.xml><?xml version="1.0" encoding="utf-8"?>
<sst xmlns="http://schemas.openxmlformats.org/spreadsheetml/2006/main" count="55" uniqueCount="27">
  <si>
    <t>начало</t>
  </si>
  <si>
    <t>окончание</t>
  </si>
  <si>
    <t xml:space="preserve"> ЛОТ-1</t>
  </si>
  <si>
    <t>ЛОТ-2</t>
  </si>
  <si>
    <t>Наименование товаров, работ, услуг</t>
  </si>
  <si>
    <t>Примечание</t>
  </si>
  <si>
    <t>ЛОТ-3</t>
  </si>
  <si>
    <t>ИТОГО ПО ЛОТУ:</t>
  </si>
  <si>
    <t>ЛОТ-4</t>
  </si>
  <si>
    <t>ЛОТ-5</t>
  </si>
  <si>
    <t>ЛОТ-6</t>
  </si>
  <si>
    <t>ЛОТ-7</t>
  </si>
  <si>
    <t>ЛОТ-8</t>
  </si>
  <si>
    <t>Горизотальная со смещением забоя по кровле пласта 600м, пилотный ствол 1000м, глубина по стволу 3794м</t>
  </si>
  <si>
    <t>Наклонно-направленная со смещением забоя по кровле пласта 1000м, глубина по стволу 3340м</t>
  </si>
  <si>
    <t>Количество скважин, законченных бурением</t>
  </si>
  <si>
    <t xml:space="preserve">Объем услуг,                   сут.  </t>
  </si>
  <si>
    <t>Наклонно-направленная со смещением забоя по кровле пласта 600м, глубина по стволу 2384м</t>
  </si>
  <si>
    <t>Вертикальная, газовая, глубина по стволу 1200м</t>
  </si>
  <si>
    <t>Характеристика объекта</t>
  </si>
  <si>
    <t>Вертикальная, разведочная, глубина по стволу 3250м</t>
  </si>
  <si>
    <t>Лоты тендера ООО "РН - Пурнефтегаз" на 2008 год</t>
  </si>
  <si>
    <t>ВСЕГО ПО ЛОТАМ  SV  СНС:</t>
  </si>
  <si>
    <t>на оказание услуг по геолого - технологическому контролю строительства скважин</t>
  </si>
  <si>
    <t>Оказание сервисных услуг по геолого - технологическому контролю (ГТК) строительства скважин:</t>
  </si>
  <si>
    <t>Планируемые сроки выполнения работ</t>
  </si>
  <si>
    <t xml:space="preserve">Комплекс работ по ГТК регламентируется "Типовой программой проведения геолого - технологических, геолого - геохимических исследований и газового каротажа при бурении скважин" и Положением ООО "РН - Пурнефтегаз" "Взаимодействие структурных подразделений Заказчика и Подрядчиков при мониторинге строительства и восстановления скважин"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</si>
</sst>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&quot;;\-#,##0&quot;р&quot;"/>
    <numFmt numFmtId="165" formatCode="#,##0&quot;р&quot;;[Red]\-#,##0&quot;р&quot;"/>
    <numFmt numFmtId="166" formatCode="#,##0.00&quot;р&quot;;\-#,##0.00&quot;р&quot;"/>
    <numFmt numFmtId="167" formatCode="#,##0.00&quot;р&quot;;[Red]\-#,##0.00&quot;р&quot;"/>
    <numFmt numFmtId="168" formatCode="_-* #,##0&quot;р&quot;_-;\-* #,##0&quot;р&quot;_-;_-* &quot;-&quot;&quot;р&quot;_-;_-@_-"/>
    <numFmt numFmtId="169" formatCode="_-* #,##0_р_-;\-* #,##0_р_-;_-* &quot;-&quot;_р_-;_-@_-"/>
    <numFmt numFmtId="170" formatCode="_-* #,##0.00&quot;р&quot;_-;\-* #,##0.00&quot;р&quot;_-;_-* &quot;-&quot;??&quot;р&quot;_-;_-@_-"/>
    <numFmt numFmtId="171" formatCode="_-* #,##0.00_р_-;\-* #,##0.00_р_-;_-* &quot;-&quot;??_р_-;_-@_-"/>
    <numFmt numFmtId="172" formatCode="dd/mm/yy"/>
    <numFmt numFmtId="173" formatCode="[$-FC19]d\ mmmm\ yyyy\ &quot;г.&quot;"/>
    <numFmt numFmtId="174" formatCode="dd/mm/yy;@"/>
    <numFmt numFmtId="175" formatCode="m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_-* #,##0.000_р_._-;\-* #,##0.000_р_._-;_-* &quot;-&quot;???_р_._-;_-@_-"/>
    <numFmt numFmtId="187" formatCode="_-* #,##0.0_р_._-;\-* #,##0.0_р_._-;_-* &quot;-&quot;?_р_._-;_-@_-"/>
    <numFmt numFmtId="188" formatCode="#,##0.0"/>
    <numFmt numFmtId="189" formatCode="_-* #,##0.000&quot;р.&quot;_-;\-* #,##0.000&quot;р.&quot;_-;_-* &quot;-&quot;???&quot;р.&quot;_-;_-@_-"/>
    <numFmt numFmtId="190" formatCode="_-* #,##0.00_р_._-;\-* #,##0.00_р_._-;_-* &quot;-&quot;???_р_._-;_-@_-"/>
    <numFmt numFmtId="191" formatCode="_-* #,##0.0_р_._-;\-* #,##0.0_р_._-;_-* &quot;-&quot;???_р_._-;_-@_-"/>
    <numFmt numFmtId="192" formatCode="_-* #,##0_р_._-;\-* #,##0_р_._-;_-* &quot;-&quot;?_р_._-;_-@_-"/>
  </numFmts>
  <fonts count="11">
    <font>
      <sz val="10"/>
      <name val="Arial Cyr"/>
      <family val="0"/>
    </font>
    <font>
      <sz val="10"/>
      <name val="Times New Roman CYR"/>
      <family val="0"/>
    </font>
    <font>
      <sz val="10"/>
      <name val="Helv"/>
      <family val="0"/>
    </font>
    <font>
      <sz val="10"/>
      <name val="Arial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2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74" fontId="6" fillId="0" borderId="1" xfId="17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2" fontId="6" fillId="0" borderId="1" xfId="17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2" fontId="6" fillId="0" borderId="3" xfId="17" applyNumberFormat="1" applyFont="1" applyFill="1" applyBorder="1" applyAlignment="1" applyProtection="1">
      <alignment horizontal="center" vertical="center" wrapText="1"/>
      <protection/>
    </xf>
    <xf numFmtId="0" fontId="4" fillId="2" borderId="7" xfId="17" applyFont="1" applyFill="1" applyBorder="1" applyAlignment="1" applyProtection="1">
      <alignment horizontal="left" vertical="center" wrapText="1"/>
      <protection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5" fillId="3" borderId="10" xfId="18" applyFont="1" applyFill="1" applyBorder="1" applyAlignment="1">
      <alignment horizontal="center" vertical="center" wrapText="1"/>
      <protection/>
    </xf>
    <xf numFmtId="0" fontId="4" fillId="2" borderId="11" xfId="17" applyFont="1" applyFill="1" applyBorder="1" applyAlignment="1" applyProtection="1">
      <alignment horizontal="left" vertical="center" wrapText="1"/>
      <protection/>
    </xf>
    <xf numFmtId="0" fontId="4" fillId="3" borderId="12" xfId="18" applyFont="1" applyFill="1" applyBorder="1" applyAlignment="1">
      <alignment horizontal="center" vertical="center" wrapText="1"/>
      <protection/>
    </xf>
    <xf numFmtId="0" fontId="4" fillId="0" borderId="13" xfId="18" applyFont="1" applyFill="1" applyBorder="1" applyAlignment="1">
      <alignment horizontal="center" vertical="center" wrapText="1"/>
      <protection/>
    </xf>
    <xf numFmtId="0" fontId="4" fillId="3" borderId="13" xfId="18" applyFont="1" applyFill="1" applyBorder="1" applyAlignment="1">
      <alignment horizontal="center" vertical="center" wrapText="1"/>
      <protection/>
    </xf>
    <xf numFmtId="0" fontId="4" fillId="3" borderId="14" xfId="18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182" fontId="4" fillId="0" borderId="8" xfId="0" applyNumberFormat="1" applyFont="1" applyBorder="1" applyAlignment="1">
      <alignment horizontal="center" vertical="center"/>
    </xf>
    <xf numFmtId="187" fontId="4" fillId="4" borderId="10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2" fontId="4" fillId="0" borderId="1" xfId="0" applyNumberFormat="1" applyFont="1" applyBorder="1" applyAlignment="1">
      <alignment horizontal="center" vertical="center"/>
    </xf>
    <xf numFmtId="172" fontId="4" fillId="0" borderId="8" xfId="0" applyNumberFormat="1" applyFont="1" applyBorder="1" applyAlignment="1">
      <alignment horizontal="center" vertical="center"/>
    </xf>
    <xf numFmtId="182" fontId="4" fillId="0" borderId="1" xfId="0" applyNumberFormat="1" applyFont="1" applyBorder="1" applyAlignment="1">
      <alignment horizontal="center" vertical="center"/>
    </xf>
    <xf numFmtId="172" fontId="4" fillId="0" borderId="1" xfId="17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174" fontId="4" fillId="0" borderId="1" xfId="17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4" fillId="4" borderId="17" xfId="17" applyFont="1" applyFill="1" applyBorder="1" applyAlignment="1" applyProtection="1">
      <alignment horizontal="left" vertical="center" wrapText="1"/>
      <protection/>
    </xf>
    <xf numFmtId="0" fontId="6" fillId="4" borderId="18" xfId="0" applyFont="1" applyFill="1" applyBorder="1" applyAlignment="1">
      <alignment/>
    </xf>
    <xf numFmtId="0" fontId="6" fillId="2" borderId="19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4" fillId="2" borderId="21" xfId="17" applyFont="1" applyFill="1" applyBorder="1" applyAlignment="1" applyProtection="1">
      <alignment horizontal="left" vertical="center" wrapText="1"/>
      <protection/>
    </xf>
    <xf numFmtId="0" fontId="6" fillId="2" borderId="22" xfId="0" applyFont="1" applyFill="1" applyBorder="1" applyAlignment="1">
      <alignment wrapText="1"/>
    </xf>
    <xf numFmtId="0" fontId="6" fillId="2" borderId="23" xfId="0" applyFont="1" applyFill="1" applyBorder="1" applyAlignment="1">
      <alignment wrapText="1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182" fontId="4" fillId="0" borderId="24" xfId="0" applyNumberFormat="1" applyFont="1" applyBorder="1" applyAlignment="1">
      <alignment horizontal="center" vertical="center"/>
    </xf>
    <xf numFmtId="172" fontId="4" fillId="0" borderId="10" xfId="17" applyNumberFormat="1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>
      <alignment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28" xfId="17" applyFont="1" applyFill="1" applyBorder="1" applyAlignment="1" applyProtection="1">
      <alignment horizontal="left" vertical="center" wrapText="1"/>
      <protection/>
    </xf>
    <xf numFmtId="0" fontId="0" fillId="0" borderId="29" xfId="0" applyBorder="1" applyAlignment="1">
      <alignment horizontal="left" vertical="center" wrapText="1"/>
    </xf>
    <xf numFmtId="0" fontId="6" fillId="0" borderId="30" xfId="17" applyFont="1" applyFill="1" applyBorder="1" applyAlignment="1" applyProtection="1">
      <alignment horizontal="left" vertical="center" wrapText="1"/>
      <protection/>
    </xf>
    <xf numFmtId="0" fontId="0" fillId="0" borderId="31" xfId="0" applyBorder="1" applyAlignment="1">
      <alignment horizontal="left" vertical="center" wrapText="1"/>
    </xf>
    <xf numFmtId="0" fontId="4" fillId="3" borderId="32" xfId="18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3" borderId="33" xfId="18" applyFont="1" applyFill="1" applyBorder="1" applyAlignment="1">
      <alignment horizontal="center" vertical="center" wrapText="1"/>
      <protection/>
    </xf>
    <xf numFmtId="0" fontId="5" fillId="3" borderId="1" xfId="18" applyFont="1" applyFill="1" applyBorder="1" applyAlignment="1">
      <alignment horizontal="center" vertical="center" wrapText="1"/>
      <protection/>
    </xf>
    <xf numFmtId="0" fontId="4" fillId="0" borderId="32" xfId="18" applyFont="1" applyFill="1" applyBorder="1" applyAlignment="1">
      <alignment horizontal="center" vertical="center" wrapText="1"/>
      <protection/>
    </xf>
    <xf numFmtId="172" fontId="6" fillId="0" borderId="34" xfId="17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0" fontId="4" fillId="3" borderId="35" xfId="18" applyFont="1" applyFill="1" applyBorder="1" applyAlignment="1">
      <alignment horizontal="center" vertical="center" wrapText="1"/>
      <protection/>
    </xf>
    <xf numFmtId="0" fontId="4" fillId="3" borderId="2" xfId="18" applyFont="1" applyFill="1" applyBorder="1" applyAlignment="1">
      <alignment horizontal="center" vertical="center" wrapText="1"/>
      <protection/>
    </xf>
    <xf numFmtId="0" fontId="4" fillId="3" borderId="18" xfId="18" applyFont="1" applyFill="1" applyBorder="1" applyAlignment="1">
      <alignment horizontal="center" vertical="center" wrapText="1"/>
      <protection/>
    </xf>
    <xf numFmtId="0" fontId="4" fillId="3" borderId="36" xfId="18" applyFont="1" applyFill="1" applyBorder="1" applyAlignment="1">
      <alignment horizontal="center" vertical="center" wrapText="1"/>
      <protection/>
    </xf>
    <xf numFmtId="0" fontId="4" fillId="3" borderId="37" xfId="18" applyFont="1" applyFill="1" applyBorder="1" applyAlignment="1">
      <alignment horizontal="center" vertical="center" wrapText="1"/>
      <protection/>
    </xf>
    <xf numFmtId="0" fontId="4" fillId="3" borderId="17" xfId="18" applyFont="1" applyFill="1" applyBorder="1" applyAlignment="1">
      <alignment horizontal="center" vertical="center" wrapText="1"/>
      <protection/>
    </xf>
    <xf numFmtId="182" fontId="6" fillId="0" borderId="34" xfId="17" applyNumberFormat="1" applyFont="1" applyFill="1" applyBorder="1" applyAlignment="1" applyProtection="1">
      <alignment horizontal="center" vertical="center" wrapText="1"/>
      <protection/>
    </xf>
    <xf numFmtId="174" fontId="6" fillId="0" borderId="34" xfId="17" applyNumberFormat="1" applyFont="1" applyFill="1" applyBorder="1" applyAlignment="1" applyProtection="1">
      <alignment horizontal="center" vertical="center" wrapText="1"/>
      <protection/>
    </xf>
    <xf numFmtId="174" fontId="6" fillId="0" borderId="4" xfId="17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urrency" xfId="15"/>
    <cellStyle name="Currency [0]" xfId="16"/>
    <cellStyle name="Обычный_совещание в РН" xfId="17"/>
    <cellStyle name="Обычный_Титул ЮНГ на 2004г 116 скв (ввод 104)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39"/>
  <sheetViews>
    <sheetView showGridLines="0" tabSelected="1" view="pageBreakPreview" zoomScale="75" zoomScaleNormal="75" zoomScaleSheetLayoutView="75" workbookViewId="0" topLeftCell="B22">
      <selection activeCell="G36" sqref="G36:G37"/>
    </sheetView>
  </sheetViews>
  <sheetFormatPr defaultColWidth="9.00390625" defaultRowHeight="12.75"/>
  <cols>
    <col min="1" max="1" width="20.00390625" style="2" customWidth="1"/>
    <col min="2" max="2" width="47.00390625" style="12" customWidth="1"/>
    <col min="3" max="3" width="12.875" style="12" customWidth="1"/>
    <col min="4" max="4" width="10.00390625" style="2" customWidth="1"/>
    <col min="5" max="6" width="10.625" style="2" customWidth="1"/>
    <col min="7" max="7" width="79.625" style="2" customWidth="1"/>
    <col min="8" max="247" width="9.125" style="2" customWidth="1"/>
    <col min="248" max="16384" width="9.125" style="4" customWidth="1"/>
  </cols>
  <sheetData>
    <row r="1" spans="1:250" s="43" customFormat="1" ht="12.75">
      <c r="A1" s="8"/>
      <c r="B1" s="13"/>
      <c r="C1" s="13"/>
      <c r="D1" s="8"/>
      <c r="E1" s="8"/>
      <c r="F1" s="8"/>
      <c r="G1" s="8"/>
      <c r="H1" s="9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10"/>
      <c r="IO1" s="10"/>
      <c r="IP1" s="10"/>
    </row>
    <row r="2" spans="1:250" s="43" customFormat="1" ht="12.75">
      <c r="A2" s="8"/>
      <c r="B2" s="13"/>
      <c r="C2" s="13"/>
      <c r="D2" s="8"/>
      <c r="E2" s="8"/>
      <c r="F2" s="8"/>
      <c r="G2" s="8"/>
      <c r="H2" s="9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10"/>
      <c r="IO2" s="10"/>
      <c r="IP2" s="10"/>
    </row>
    <row r="3" spans="1:250" s="43" customFormat="1" ht="18">
      <c r="A3" s="60" t="s">
        <v>21</v>
      </c>
      <c r="B3" s="61"/>
      <c r="C3" s="61"/>
      <c r="D3" s="61"/>
      <c r="E3" s="61"/>
      <c r="F3" s="61"/>
      <c r="G3" s="61"/>
      <c r="H3" s="40"/>
      <c r="I3" s="4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10"/>
      <c r="IO3" s="10"/>
      <c r="IP3" s="10"/>
    </row>
    <row r="4" spans="1:250" s="43" customFormat="1" ht="12.75">
      <c r="A4" s="62" t="s">
        <v>23</v>
      </c>
      <c r="B4" s="61"/>
      <c r="C4" s="61"/>
      <c r="D4" s="61"/>
      <c r="E4" s="61"/>
      <c r="F4" s="61"/>
      <c r="G4" s="61"/>
      <c r="H4" s="41"/>
      <c r="I4" s="4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10"/>
      <c r="IO4" s="10"/>
      <c r="IP4" s="10"/>
    </row>
    <row r="5" spans="1:250" s="43" customFormat="1" ht="13.5" thickBot="1">
      <c r="A5" s="8"/>
      <c r="B5" s="13"/>
      <c r="C5" s="13"/>
      <c r="D5" s="8"/>
      <c r="E5" s="8"/>
      <c r="F5" s="8"/>
      <c r="G5" s="8"/>
      <c r="H5" s="9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10"/>
      <c r="IO5" s="10"/>
      <c r="IP5" s="10"/>
    </row>
    <row r="6" spans="1:250" s="7" customFormat="1" ht="34.5" customHeight="1">
      <c r="A6" s="78" t="s">
        <v>4</v>
      </c>
      <c r="B6" s="72" t="s">
        <v>19</v>
      </c>
      <c r="C6" s="72" t="s">
        <v>15</v>
      </c>
      <c r="D6" s="67" t="s">
        <v>16</v>
      </c>
      <c r="E6" s="70" t="s">
        <v>25</v>
      </c>
      <c r="F6" s="70"/>
      <c r="G6" s="75" t="s">
        <v>5</v>
      </c>
      <c r="H6" s="9"/>
      <c r="IN6" s="10"/>
      <c r="IO6" s="10"/>
      <c r="IP6" s="10"/>
    </row>
    <row r="7" spans="1:8" ht="16.5" customHeight="1">
      <c r="A7" s="79"/>
      <c r="B7" s="56"/>
      <c r="C7" s="68"/>
      <c r="D7" s="68"/>
      <c r="E7" s="71"/>
      <c r="F7" s="71"/>
      <c r="G7" s="76"/>
      <c r="H7" s="5"/>
    </row>
    <row r="8" spans="1:8" ht="66" customHeight="1" thickBot="1">
      <c r="A8" s="80"/>
      <c r="B8" s="57"/>
      <c r="C8" s="69"/>
      <c r="D8" s="69"/>
      <c r="E8" s="19" t="s">
        <v>0</v>
      </c>
      <c r="F8" s="19" t="s">
        <v>1</v>
      </c>
      <c r="G8" s="77"/>
      <c r="H8" s="5"/>
    </row>
    <row r="9" spans="1:8" ht="13.5" thickBot="1">
      <c r="A9" s="21">
        <v>1</v>
      </c>
      <c r="B9" s="22">
        <f>A9+1</f>
        <v>2</v>
      </c>
      <c r="C9" s="22">
        <v>3</v>
      </c>
      <c r="D9" s="23">
        <v>4</v>
      </c>
      <c r="E9" s="23">
        <v>5</v>
      </c>
      <c r="F9" s="23">
        <v>6</v>
      </c>
      <c r="G9" s="24">
        <v>7</v>
      </c>
      <c r="H9" s="5"/>
    </row>
    <row r="10" spans="1:8" ht="14.25" customHeight="1">
      <c r="A10" s="48" t="s">
        <v>2</v>
      </c>
      <c r="B10" s="49"/>
      <c r="C10" s="49"/>
      <c r="D10" s="49"/>
      <c r="E10" s="49"/>
      <c r="F10" s="49"/>
      <c r="G10" s="50"/>
      <c r="H10" s="5"/>
    </row>
    <row r="11" spans="1:8" ht="30" customHeight="1">
      <c r="A11" s="63" t="s">
        <v>24</v>
      </c>
      <c r="B11" s="31" t="s">
        <v>13</v>
      </c>
      <c r="C11" s="31">
        <v>1</v>
      </c>
      <c r="D11" s="81">
        <v>298</v>
      </c>
      <c r="E11" s="73">
        <v>39448</v>
      </c>
      <c r="F11" s="73">
        <v>39758</v>
      </c>
      <c r="G11" s="58" t="s">
        <v>26</v>
      </c>
      <c r="H11" s="5"/>
    </row>
    <row r="12" spans="1:8" ht="30" customHeight="1">
      <c r="A12" s="65"/>
      <c r="B12" s="31" t="s">
        <v>14</v>
      </c>
      <c r="C12" s="31">
        <v>8</v>
      </c>
      <c r="D12" s="74"/>
      <c r="E12" s="74"/>
      <c r="F12" s="74"/>
      <c r="G12" s="59"/>
      <c r="H12" s="5"/>
    </row>
    <row r="13" spans="1:8" ht="15" customHeight="1">
      <c r="A13" s="64"/>
      <c r="B13" s="26" t="s">
        <v>7</v>
      </c>
      <c r="C13" s="25">
        <v>9</v>
      </c>
      <c r="D13" s="27">
        <f>SUM(D11:D12)</f>
        <v>298</v>
      </c>
      <c r="E13" s="33">
        <f>E11</f>
        <v>39448</v>
      </c>
      <c r="F13" s="33">
        <f>F11</f>
        <v>39758</v>
      </c>
      <c r="G13" s="4"/>
      <c r="H13" s="5"/>
    </row>
    <row r="14" spans="1:8" ht="15" customHeight="1">
      <c r="A14" s="15" t="s">
        <v>3</v>
      </c>
      <c r="B14" s="16"/>
      <c r="C14" s="16"/>
      <c r="D14" s="16"/>
      <c r="E14" s="16"/>
      <c r="F14" s="16"/>
      <c r="G14" s="17"/>
      <c r="H14" s="5"/>
    </row>
    <row r="15" spans="1:8" ht="30" customHeight="1">
      <c r="A15" s="63" t="s">
        <v>24</v>
      </c>
      <c r="B15" s="31" t="s">
        <v>13</v>
      </c>
      <c r="C15" s="32">
        <v>6</v>
      </c>
      <c r="D15" s="81">
        <v>351</v>
      </c>
      <c r="E15" s="73">
        <v>39448</v>
      </c>
      <c r="F15" s="73">
        <v>39813</v>
      </c>
      <c r="G15" s="58" t="s">
        <v>26</v>
      </c>
      <c r="H15" s="5"/>
    </row>
    <row r="16" spans="1:8" ht="30" customHeight="1">
      <c r="A16" s="65"/>
      <c r="B16" s="31" t="s">
        <v>14</v>
      </c>
      <c r="C16" s="32">
        <v>1</v>
      </c>
      <c r="D16" s="74"/>
      <c r="E16" s="74"/>
      <c r="F16" s="74"/>
      <c r="G16" s="59"/>
      <c r="H16" s="5"/>
    </row>
    <row r="17" spans="1:8" ht="15" customHeight="1">
      <c r="A17" s="64"/>
      <c r="B17" s="26" t="s">
        <v>7</v>
      </c>
      <c r="C17" s="25">
        <v>7</v>
      </c>
      <c r="D17" s="35">
        <f>SUM(D15:D16)</f>
        <v>351</v>
      </c>
      <c r="E17" s="33">
        <f>SUM(E15:E16)</f>
        <v>39448</v>
      </c>
      <c r="F17" s="34">
        <f>SUM(F15:F16)</f>
        <v>39813</v>
      </c>
      <c r="G17" s="4"/>
      <c r="H17" s="5"/>
    </row>
    <row r="18" spans="1:8" ht="15" customHeight="1">
      <c r="A18" s="15" t="s">
        <v>6</v>
      </c>
      <c r="B18" s="16"/>
      <c r="C18" s="16"/>
      <c r="D18" s="16"/>
      <c r="E18" s="16"/>
      <c r="F18" s="16"/>
      <c r="G18" s="17"/>
      <c r="H18" s="5"/>
    </row>
    <row r="19" spans="1:8" ht="30" customHeight="1">
      <c r="A19" s="63" t="s">
        <v>24</v>
      </c>
      <c r="B19" s="31" t="s">
        <v>13</v>
      </c>
      <c r="C19" s="32">
        <v>4</v>
      </c>
      <c r="D19" s="81">
        <v>256</v>
      </c>
      <c r="E19" s="82">
        <v>39448</v>
      </c>
      <c r="F19" s="82">
        <v>39703</v>
      </c>
      <c r="G19" s="58" t="s">
        <v>26</v>
      </c>
      <c r="H19" s="5"/>
    </row>
    <row r="20" spans="1:8" ht="30" customHeight="1">
      <c r="A20" s="65"/>
      <c r="B20" s="31" t="s">
        <v>17</v>
      </c>
      <c r="C20" s="32">
        <v>2</v>
      </c>
      <c r="D20" s="74"/>
      <c r="E20" s="83"/>
      <c r="F20" s="83"/>
      <c r="G20" s="59"/>
      <c r="H20" s="5"/>
    </row>
    <row r="21" spans="1:8" ht="15" customHeight="1">
      <c r="A21" s="64"/>
      <c r="B21" s="26" t="s">
        <v>7</v>
      </c>
      <c r="C21" s="25">
        <v>6</v>
      </c>
      <c r="D21" s="27">
        <f>SUM(D19:D19)</f>
        <v>256</v>
      </c>
      <c r="E21" s="36">
        <v>39448</v>
      </c>
      <c r="F21" s="36">
        <v>39703</v>
      </c>
      <c r="G21" s="4"/>
      <c r="H21" s="5"/>
    </row>
    <row r="22" spans="1:8" s="3" customFormat="1" ht="15" customHeight="1">
      <c r="A22" s="15" t="s">
        <v>8</v>
      </c>
      <c r="B22" s="16"/>
      <c r="C22" s="16"/>
      <c r="D22" s="16"/>
      <c r="E22" s="16"/>
      <c r="F22" s="16"/>
      <c r="G22" s="17"/>
      <c r="H22" s="6"/>
    </row>
    <row r="23" spans="1:8" s="3" customFormat="1" ht="30" customHeight="1">
      <c r="A23" s="63" t="s">
        <v>24</v>
      </c>
      <c r="B23" s="31" t="s">
        <v>13</v>
      </c>
      <c r="C23" s="38">
        <v>3</v>
      </c>
      <c r="D23" s="81">
        <v>179</v>
      </c>
      <c r="E23" s="82">
        <v>39448</v>
      </c>
      <c r="F23" s="82">
        <v>39626</v>
      </c>
      <c r="G23" s="58" t="s">
        <v>26</v>
      </c>
      <c r="H23" s="6"/>
    </row>
    <row r="24" spans="1:247" s="37" customFormat="1" ht="30" customHeight="1">
      <c r="A24" s="65"/>
      <c r="B24" s="31" t="s">
        <v>17</v>
      </c>
      <c r="C24" s="38">
        <v>1</v>
      </c>
      <c r="D24" s="74"/>
      <c r="E24" s="83"/>
      <c r="F24" s="83"/>
      <c r="G24" s="59"/>
      <c r="H24" s="6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</row>
    <row r="25" spans="1:8" ht="15" customHeight="1" thickBot="1">
      <c r="A25" s="66"/>
      <c r="B25" s="51" t="s">
        <v>7</v>
      </c>
      <c r="C25" s="52">
        <v>4</v>
      </c>
      <c r="D25" s="53">
        <f>SUM(D23:D23)</f>
        <v>179</v>
      </c>
      <c r="E25" s="54">
        <f>E23</f>
        <v>39448</v>
      </c>
      <c r="F25" s="54">
        <f>F23</f>
        <v>39626</v>
      </c>
      <c r="G25" s="55"/>
      <c r="H25" s="5"/>
    </row>
    <row r="26" spans="1:8" ht="15" customHeight="1">
      <c r="A26" s="20" t="s">
        <v>9</v>
      </c>
      <c r="B26" s="46"/>
      <c r="C26" s="46"/>
      <c r="D26" s="46"/>
      <c r="E26" s="46"/>
      <c r="F26" s="46"/>
      <c r="G26" s="47"/>
      <c r="H26" s="5"/>
    </row>
    <row r="27" spans="1:8" ht="63" customHeight="1">
      <c r="A27" s="63" t="s">
        <v>24</v>
      </c>
      <c r="B27" s="31" t="s">
        <v>18</v>
      </c>
      <c r="C27" s="32">
        <v>3</v>
      </c>
      <c r="D27" s="11">
        <v>114</v>
      </c>
      <c r="E27" s="1">
        <v>39528</v>
      </c>
      <c r="F27" s="1">
        <v>39641</v>
      </c>
      <c r="G27" s="58" t="s">
        <v>26</v>
      </c>
      <c r="H27" s="5"/>
    </row>
    <row r="28" spans="1:8" ht="15" customHeight="1">
      <c r="A28" s="64"/>
      <c r="B28" s="26" t="s">
        <v>7</v>
      </c>
      <c r="C28" s="25">
        <v>3</v>
      </c>
      <c r="D28" s="27">
        <f>SUM(D27:D27)</f>
        <v>114</v>
      </c>
      <c r="E28" s="36">
        <v>39528</v>
      </c>
      <c r="F28" s="36">
        <v>39641</v>
      </c>
      <c r="G28" s="59"/>
      <c r="H28" s="5"/>
    </row>
    <row r="29" spans="1:8" ht="15" customHeight="1">
      <c r="A29" s="15" t="s">
        <v>10</v>
      </c>
      <c r="B29" s="16"/>
      <c r="C29" s="16"/>
      <c r="D29" s="16"/>
      <c r="E29" s="16"/>
      <c r="F29" s="16"/>
      <c r="G29" s="17"/>
      <c r="H29" s="5"/>
    </row>
    <row r="30" spans="1:8" ht="64.5" customHeight="1">
      <c r="A30" s="63" t="s">
        <v>24</v>
      </c>
      <c r="B30" s="31" t="s">
        <v>20</v>
      </c>
      <c r="C30" s="32">
        <v>1</v>
      </c>
      <c r="D30" s="14">
        <v>103</v>
      </c>
      <c r="E30" s="1">
        <v>39569</v>
      </c>
      <c r="F30" s="1">
        <v>39672</v>
      </c>
      <c r="G30" s="58" t="s">
        <v>26</v>
      </c>
      <c r="H30" s="5"/>
    </row>
    <row r="31" spans="1:8" ht="15.75" customHeight="1">
      <c r="A31" s="64"/>
      <c r="B31" s="26" t="s">
        <v>7</v>
      </c>
      <c r="C31" s="25">
        <v>1</v>
      </c>
      <c r="D31" s="27">
        <f>SUM(D30:D30)</f>
        <v>103</v>
      </c>
      <c r="E31" s="39">
        <v>39569</v>
      </c>
      <c r="F31" s="39">
        <v>39672</v>
      </c>
      <c r="G31" s="59"/>
      <c r="H31" s="5"/>
    </row>
    <row r="32" spans="1:8" ht="13.5" customHeight="1">
      <c r="A32" s="15" t="s">
        <v>11</v>
      </c>
      <c r="B32" s="16"/>
      <c r="C32" s="16"/>
      <c r="D32" s="16"/>
      <c r="E32" s="16"/>
      <c r="F32" s="16"/>
      <c r="G32" s="17"/>
      <c r="H32" s="5"/>
    </row>
    <row r="33" spans="1:8" ht="65.25" customHeight="1">
      <c r="A33" s="63" t="s">
        <v>24</v>
      </c>
      <c r="B33" s="31" t="s">
        <v>13</v>
      </c>
      <c r="C33" s="32">
        <v>1</v>
      </c>
      <c r="D33" s="11">
        <v>50</v>
      </c>
      <c r="E33" s="1">
        <v>39448</v>
      </c>
      <c r="F33" s="1">
        <v>39497</v>
      </c>
      <c r="G33" s="58" t="s">
        <v>26</v>
      </c>
      <c r="H33" s="5"/>
    </row>
    <row r="34" spans="1:8" ht="15" customHeight="1">
      <c r="A34" s="64"/>
      <c r="B34" s="25" t="s">
        <v>7</v>
      </c>
      <c r="C34" s="25">
        <v>1</v>
      </c>
      <c r="D34" s="27">
        <f>SUM(D33:D33)</f>
        <v>50</v>
      </c>
      <c r="E34" s="39">
        <v>39448</v>
      </c>
      <c r="F34" s="39">
        <v>39497</v>
      </c>
      <c r="G34" s="59"/>
      <c r="H34" s="5"/>
    </row>
    <row r="35" spans="1:8" ht="15" customHeight="1">
      <c r="A35" s="15" t="s">
        <v>12</v>
      </c>
      <c r="B35" s="16"/>
      <c r="C35" s="16"/>
      <c r="D35" s="16"/>
      <c r="E35" s="16"/>
      <c r="F35" s="16"/>
      <c r="G35" s="17"/>
      <c r="H35" s="5"/>
    </row>
    <row r="36" spans="1:8" ht="63.75" customHeight="1">
      <c r="A36" s="63" t="s">
        <v>24</v>
      </c>
      <c r="B36" s="31" t="s">
        <v>17</v>
      </c>
      <c r="C36" s="32">
        <v>1</v>
      </c>
      <c r="D36" s="11">
        <v>37</v>
      </c>
      <c r="E36" s="1">
        <v>39448</v>
      </c>
      <c r="F36" s="1">
        <v>39484</v>
      </c>
      <c r="G36" s="58" t="s">
        <v>26</v>
      </c>
      <c r="H36" s="5"/>
    </row>
    <row r="37" spans="1:8" ht="15" customHeight="1">
      <c r="A37" s="64"/>
      <c r="B37" s="26" t="s">
        <v>7</v>
      </c>
      <c r="C37" s="25">
        <v>1</v>
      </c>
      <c r="D37" s="27">
        <f>SUM(D36:D36)</f>
        <v>37</v>
      </c>
      <c r="E37" s="39">
        <v>39448</v>
      </c>
      <c r="F37" s="39">
        <v>39484</v>
      </c>
      <c r="G37" s="59"/>
      <c r="H37" s="5"/>
    </row>
    <row r="38" spans="1:8" ht="14.25" customHeight="1" thickBot="1">
      <c r="A38" s="44"/>
      <c r="B38" s="30" t="s">
        <v>22</v>
      </c>
      <c r="C38" s="42">
        <f>C37+C34+C31+C28+C25+C21+C17+C13</f>
        <v>32</v>
      </c>
      <c r="D38" s="28">
        <f>D13+D17+D21+D25+D28+D31+D34+D37</f>
        <v>1388</v>
      </c>
      <c r="E38" s="29"/>
      <c r="F38" s="29"/>
      <c r="G38" s="45"/>
      <c r="H38" s="5"/>
    </row>
    <row r="39" ht="12.75">
      <c r="C39" s="18"/>
    </row>
  </sheetData>
  <mergeCells count="36">
    <mergeCell ref="G30:G31"/>
    <mergeCell ref="G33:G34"/>
    <mergeCell ref="G36:G37"/>
    <mergeCell ref="D23:D24"/>
    <mergeCell ref="E23:E24"/>
    <mergeCell ref="F23:F24"/>
    <mergeCell ref="E11:E12"/>
    <mergeCell ref="F11:F12"/>
    <mergeCell ref="G27:G28"/>
    <mergeCell ref="A3:G3"/>
    <mergeCell ref="A4:G4"/>
    <mergeCell ref="D6:D8"/>
    <mergeCell ref="E6:F7"/>
    <mergeCell ref="C6:C8"/>
    <mergeCell ref="A11:A13"/>
    <mergeCell ref="A15:A17"/>
    <mergeCell ref="A19:A21"/>
    <mergeCell ref="A23:A25"/>
    <mergeCell ref="G15:G16"/>
    <mergeCell ref="A33:A34"/>
    <mergeCell ref="E15:E16"/>
    <mergeCell ref="F15:F16"/>
    <mergeCell ref="D19:D20"/>
    <mergeCell ref="E19:E20"/>
    <mergeCell ref="A30:A31"/>
    <mergeCell ref="A27:A28"/>
    <mergeCell ref="G19:G20"/>
    <mergeCell ref="G23:G24"/>
    <mergeCell ref="A36:A37"/>
    <mergeCell ref="G6:G8"/>
    <mergeCell ref="A6:A8"/>
    <mergeCell ref="D11:D12"/>
    <mergeCell ref="D15:D16"/>
    <mergeCell ref="B6:B8"/>
    <mergeCell ref="G11:G12"/>
    <mergeCell ref="F19:F20"/>
  </mergeCells>
  <printOptions horizontalCentered="1" verticalCentered="1"/>
  <pageMargins left="0.1968503937007874" right="0.15748031496062992" top="0.07874015748031496" bottom="0.15748031496062992" header="0" footer="0"/>
  <pageSetup fitToHeight="2" horizontalDpi="600" verticalDpi="600" orientation="landscape" paperSize="9" scale="77" r:id="rId1"/>
  <rowBreaks count="1" manualBreakCount="1">
    <brk id="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"НК Роснефть"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iaklimenov</dc:creator>
  <cp:keywords/>
  <dc:description/>
  <cp:lastModifiedBy>Dmik</cp:lastModifiedBy>
  <cp:lastPrinted>2007-12-04T03:58:09Z</cp:lastPrinted>
  <dcterms:created xsi:type="dcterms:W3CDTF">2006-04-17T10:36:16Z</dcterms:created>
  <dcterms:modified xsi:type="dcterms:W3CDTF">2007-12-05T07:55:34Z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